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viane/Dropbox/AFEF - docs partagés Bureau/AG-2022/"/>
    </mc:Choice>
  </mc:AlternateContent>
  <xr:revisionPtr revIDLastSave="0" documentId="8_{64BEEF76-CE60-C148-894B-753C5D8946B0}" xr6:coauthVersionLast="47" xr6:coauthVersionMax="47" xr10:uidLastSave="{00000000-0000-0000-0000-000000000000}"/>
  <bookViews>
    <workbookView xWindow="0" yWindow="500" windowWidth="25600" windowHeight="14380"/>
  </bookViews>
  <sheets>
    <sheet name="Feuille1" sheetId="1" r:id="rId1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1" l="1"/>
  <c r="F39" i="1"/>
  <c r="D39" i="1"/>
  <c r="B39" i="1"/>
  <c r="D29" i="1"/>
  <c r="B18" i="1"/>
  <c r="B29" i="1" s="1"/>
  <c r="B12" i="1"/>
  <c r="B7" i="1"/>
  <c r="F6" i="1"/>
  <c r="F29" i="1" s="1"/>
  <c r="F3" i="1"/>
  <c r="B3" i="1"/>
</calcChain>
</file>

<file path=xl/sharedStrings.xml><?xml version="1.0" encoding="utf-8"?>
<sst xmlns="http://schemas.openxmlformats.org/spreadsheetml/2006/main" count="78" uniqueCount="69">
  <si>
    <t>BILAN  FINANCIER 2021</t>
  </si>
  <si>
    <t>CHARGES DIRECTES</t>
  </si>
  <si>
    <t>prévu</t>
  </si>
  <si>
    <t>réalisé</t>
  </si>
  <si>
    <t>RESSOURCES DIRECTES</t>
  </si>
  <si>
    <t>60 – Achats</t>
  </si>
  <si>
    <t>70 – Vente de produits finis, de marchandises, prestations de services</t>
  </si>
  <si>
    <t xml:space="preserve"> matières et fournitures pédagogiques</t>
  </si>
  <si>
    <t>vente ouvrages</t>
  </si>
  <si>
    <t>matières et fournitures administratives</t>
  </si>
  <si>
    <t>droit de copie</t>
  </si>
  <si>
    <t>Prestations de services</t>
  </si>
  <si>
    <t>74- Subventions d’exploitation</t>
  </si>
  <si>
    <t>61 - Services extérieurs</t>
  </si>
  <si>
    <t>a) Locations</t>
  </si>
  <si>
    <t>a) Etat : Education Nationale</t>
  </si>
  <si>
    <t>b) Entretien et réparation</t>
  </si>
  <si>
    <t>Région(s) :</t>
  </si>
  <si>
    <t>c) Assurance</t>
  </si>
  <si>
    <t>-</t>
  </si>
  <si>
    <t>d) Documentation et colloques</t>
  </si>
  <si>
    <t>Département(s) :</t>
  </si>
  <si>
    <t>62 - Autres services extérieurs</t>
  </si>
  <si>
    <t>a) Publicité, publication (copies)</t>
  </si>
  <si>
    <t>Intercommunalité(s) : EPCI</t>
  </si>
  <si>
    <t>b) Déplacements, missions+ coupons SNCF + des bénévoles et intervenants bénévoles  -</t>
  </si>
  <si>
    <t>c) Téléphone, affranchissement, site</t>
  </si>
  <si>
    <t>Commune(s) :</t>
  </si>
  <si>
    <t>d) Services bancaires, autres</t>
  </si>
  <si>
    <t>63 - Impôts et taxes</t>
  </si>
  <si>
    <t>Organismes sociaux (détailler) :</t>
  </si>
  <si>
    <t>a) Impôts et taxes sur rémunération,</t>
  </si>
  <si>
    <t>b) Autres impôts et taxes</t>
  </si>
  <si>
    <t>Fonds européens</t>
  </si>
  <si>
    <t>64- Charges de personnel</t>
  </si>
  <si>
    <t>a) Rémunération des personnels</t>
  </si>
  <si>
    <t xml:space="preserve">
0</t>
  </si>
  <si>
    <t>L'agence de services et de paiement (ex-CNASEA -emplois aidés)</t>
  </si>
  <si>
    <t>b) Charges sociales</t>
  </si>
  <si>
    <t>Autres établissements publics
FNDVA</t>
  </si>
  <si>
    <t>c) Autres charges de personnel</t>
  </si>
  <si>
    <t>d) Aides privées</t>
  </si>
  <si>
    <t>65- Autres charges de gestion courante</t>
  </si>
  <si>
    <t>75 - Autres produits de gestion courante</t>
  </si>
  <si>
    <t>66- Charges financières</t>
  </si>
  <si>
    <t>Dont cotisations,</t>
  </si>
  <si>
    <t>67- Charges exceptionnelles</t>
  </si>
  <si>
    <t>76 - Produits financiers</t>
  </si>
  <si>
    <t>68- Dotation aux amortissements</t>
  </si>
  <si>
    <t>78 – Reprises sur amortissements et provisions
Prélèvement sur les fonds propres </t>
  </si>
  <si>
    <t>CHARGES INDIRECTES</t>
  </si>
  <si>
    <t>Charges fixes de fonctionnement</t>
  </si>
  <si>
    <t>Frais financiers</t>
  </si>
  <si>
    <t>Autres</t>
  </si>
  <si>
    <t>TOTAL DES CHARGES</t>
  </si>
  <si>
    <t>TOTAL DES PRODUITS</t>
  </si>
  <si>
    <t>CONTRIBUTIONS VOLONTAIRES</t>
  </si>
  <si>
    <t>86- Emplois des contributions volontaires en nature</t>
  </si>
  <si>
    <t xml:space="preserve">
</t>
  </si>
  <si>
    <t>87 - Contributions volontaires en nature</t>
  </si>
  <si>
    <t>860. Secours en nature</t>
  </si>
  <si>
    <t>870. Bénévolat</t>
  </si>
  <si>
    <t>861- 862. Mise à disposition gratuite de biens et prestations</t>
  </si>
  <si>
    <t>871. Prestations en nature</t>
  </si>
  <si>
    <t>864. Personnel bénévole</t>
  </si>
  <si>
    <t>875. Dons en nature</t>
  </si>
  <si>
    <t>TOTAL</t>
  </si>
  <si>
    <t>livret A au 31/12/2021</t>
  </si>
  <si>
    <r>
      <t>Le bilan fait apparaître un résultat excédentaire de</t>
    </r>
    <r>
      <rPr>
        <sz val="12"/>
        <color rgb="FFC9211E"/>
        <rFont val="Liberation Sans"/>
      </rPr>
      <t xml:space="preserve"> 1709 </t>
    </r>
    <r>
      <rPr>
        <sz val="12"/>
        <color theme="1"/>
        <rFont val="Liberation Sans"/>
      </rPr>
      <t>€, qui peut être versé au livret 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</si>
</sst>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2"/>
      <color theme="1"/>
      <name val="Liberation Sans"/>
    </font>
    <font>
      <sz val="12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80"/>
      <name val="Arial"/>
      <family val="2"/>
    </font>
    <font>
      <sz val="12"/>
      <color rgb="FFFF0000"/>
      <name val="Arial"/>
      <family val="2"/>
    </font>
    <font>
      <sz val="11"/>
      <color theme="1"/>
      <name val="Arial"/>
      <family val="2"/>
    </font>
    <font>
      <sz val="11"/>
      <color theme="1"/>
      <name val="Liberation Sans"/>
    </font>
    <font>
      <sz val="11"/>
      <color rgb="FF000000"/>
      <name val="Arial"/>
      <family val="2"/>
    </font>
    <font>
      <sz val="12"/>
      <color rgb="FFC9211E"/>
      <name val="Arial"/>
      <family val="2"/>
    </font>
    <font>
      <sz val="12"/>
      <color rgb="FFC9211E"/>
      <name val="Liberation Sans"/>
    </font>
    <font>
      <b/>
      <sz val="12"/>
      <color theme="1"/>
      <name val="Arial"/>
      <family val="2"/>
    </font>
    <font>
      <sz val="12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13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" fillId="0" borderId="0"/>
    <xf numFmtId="0" fontId="1" fillId="0" borderId="0"/>
    <xf numFmtId="0" fontId="4" fillId="0" borderId="0"/>
  </cellStyleXfs>
  <cellXfs count="32">
    <xf numFmtId="0" fontId="0" fillId="0" borderId="0" xfId="0"/>
    <xf numFmtId="0" fontId="15" fillId="10" borderId="2" xfId="0" applyFont="1" applyFill="1" applyBorder="1" applyAlignment="1">
      <alignment horizontal="center"/>
    </xf>
    <xf numFmtId="0" fontId="15" fillId="10" borderId="3" xfId="0" applyFont="1" applyFill="1" applyBorder="1" applyAlignment="1">
      <alignment horizontal="center"/>
    </xf>
    <xf numFmtId="0" fontId="16" fillId="9" borderId="2" xfId="0" applyFont="1" applyFill="1" applyBorder="1"/>
    <xf numFmtId="0" fontId="17" fillId="9" borderId="2" xfId="0" applyFont="1" applyFill="1" applyBorder="1" applyAlignment="1">
      <alignment horizontal="center"/>
    </xf>
    <xf numFmtId="0" fontId="17" fillId="9" borderId="3" xfId="0" applyFont="1" applyFill="1" applyBorder="1" applyAlignment="1">
      <alignment horizontal="center"/>
    </xf>
    <xf numFmtId="0" fontId="15" fillId="9" borderId="2" xfId="0" applyFont="1" applyFill="1" applyBorder="1"/>
    <xf numFmtId="0" fontId="15" fillId="9" borderId="2" xfId="0" applyFont="1" applyFill="1" applyBorder="1" applyAlignment="1">
      <alignment horizontal="center"/>
    </xf>
    <xf numFmtId="0" fontId="18" fillId="9" borderId="2" xfId="0" applyFont="1" applyFill="1" applyBorder="1"/>
    <xf numFmtId="0" fontId="18" fillId="9" borderId="2" xfId="0" applyFont="1" applyFill="1" applyBorder="1" applyAlignment="1">
      <alignment horizontal="center"/>
    </xf>
    <xf numFmtId="0" fontId="15" fillId="9" borderId="3" xfId="0" applyFont="1" applyFill="1" applyBorder="1" applyAlignment="1">
      <alignment horizontal="center"/>
    </xf>
    <xf numFmtId="0" fontId="19" fillId="0" borderId="0" xfId="0" applyFont="1"/>
    <xf numFmtId="0" fontId="20" fillId="9" borderId="2" xfId="0" applyFont="1" applyFill="1" applyBorder="1" applyAlignment="1">
      <alignment horizontal="center"/>
    </xf>
    <xf numFmtId="0" fontId="21" fillId="9" borderId="2" xfId="0" applyFont="1" applyFill="1" applyBorder="1" applyAlignment="1">
      <alignment horizontal="center"/>
    </xf>
    <xf numFmtId="0" fontId="21" fillId="9" borderId="3" xfId="0" applyFont="1" applyFill="1" applyBorder="1" applyAlignment="1">
      <alignment horizontal="center"/>
    </xf>
    <xf numFmtId="0" fontId="17" fillId="9" borderId="2" xfId="0" applyFont="1" applyFill="1" applyBorder="1"/>
    <xf numFmtId="0" fontId="21" fillId="11" borderId="2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1" fillId="10" borderId="2" xfId="0" applyFont="1" applyFill="1" applyBorder="1" applyAlignment="1">
      <alignment horizontal="center"/>
    </xf>
    <xf numFmtId="0" fontId="16" fillId="10" borderId="2" xfId="0" applyFont="1" applyFill="1" applyBorder="1" applyAlignment="1">
      <alignment horizontal="center"/>
    </xf>
    <xf numFmtId="0" fontId="17" fillId="10" borderId="3" xfId="0" applyFont="1" applyFill="1" applyBorder="1" applyAlignment="1">
      <alignment horizontal="center"/>
    </xf>
    <xf numFmtId="0" fontId="16" fillId="9" borderId="3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23" fillId="9" borderId="2" xfId="0" applyFont="1" applyFill="1" applyBorder="1"/>
    <xf numFmtId="0" fontId="16" fillId="9" borderId="2" xfId="0" applyFont="1" applyFill="1" applyBorder="1" applyAlignment="1">
      <alignment horizontal="center"/>
    </xf>
    <xf numFmtId="0" fontId="0" fillId="0" borderId="3" xfId="0" applyBorder="1"/>
    <xf numFmtId="0" fontId="0" fillId="0" borderId="3" xfId="0" applyFont="1" applyBorder="1" applyAlignment="1">
      <alignment horizontal="center"/>
    </xf>
    <xf numFmtId="0" fontId="0" fillId="0" borderId="0" xfId="0" applyFont="1"/>
    <xf numFmtId="0" fontId="0" fillId="11" borderId="0" xfId="0" applyFont="1" applyFill="1"/>
    <xf numFmtId="0" fontId="0" fillId="11" borderId="0" xfId="0" applyFill="1"/>
    <xf numFmtId="0" fontId="14" fillId="9" borderId="2" xfId="0" applyFont="1" applyFill="1" applyBorder="1" applyAlignment="1">
      <alignment horizontal="center" vertical="center"/>
    </xf>
    <xf numFmtId="0" fontId="24" fillId="9" borderId="3" xfId="0" applyFont="1" applyFill="1" applyBorder="1" applyAlignment="1">
      <alignment horizontal="center" vertical="center"/>
    </xf>
  </cellXfs>
  <cellStyles count="18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 (user)" xfId="10"/>
    <cellStyle name="Heading 1" xfId="11"/>
    <cellStyle name="Heading 2" xfId="12"/>
    <cellStyle name="Hyperlink" xfId="13"/>
    <cellStyle name="Neutral" xfId="14"/>
    <cellStyle name="Normal" xfId="0" builtinId="0" customBuiltin="1"/>
    <cellStyle name="Note" xfId="1" builtinId="10" customBuiltin="1"/>
    <cellStyle name="Status" xfId="15"/>
    <cellStyle name="Text" xfId="16"/>
    <cellStyle name="Warning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sqref="A1:G1"/>
    </sheetView>
  </sheetViews>
  <sheetFormatPr baseColWidth="10" defaultRowHeight="16"/>
  <cols>
    <col min="1" max="1" width="74.5" customWidth="1"/>
    <col min="2" max="2" width="12.5" customWidth="1"/>
    <col min="3" max="3" width="1.6640625" hidden="1" customWidth="1"/>
    <col min="4" max="4" width="11.6640625" customWidth="1"/>
    <col min="5" max="5" width="33.83203125" customWidth="1"/>
    <col min="6" max="6" width="15.33203125" customWidth="1"/>
    <col min="7" max="7" width="12.1640625" customWidth="1"/>
    <col min="8" max="8" width="14.1640625" customWidth="1"/>
  </cols>
  <sheetData>
    <row r="1" spans="1:8" ht="18">
      <c r="A1" s="30" t="s">
        <v>0</v>
      </c>
      <c r="B1" s="30"/>
      <c r="C1" s="30"/>
      <c r="D1" s="30"/>
      <c r="E1" s="30"/>
      <c r="F1" s="30"/>
      <c r="G1" s="30"/>
    </row>
    <row r="2" spans="1:8">
      <c r="A2" s="1" t="s">
        <v>1</v>
      </c>
      <c r="B2" s="1" t="s">
        <v>2</v>
      </c>
      <c r="D2" s="1" t="s">
        <v>3</v>
      </c>
      <c r="E2" s="1" t="s">
        <v>4</v>
      </c>
      <c r="F2" s="1" t="s">
        <v>2</v>
      </c>
      <c r="G2" s="1" t="s">
        <v>3</v>
      </c>
      <c r="H2" s="2"/>
    </row>
    <row r="3" spans="1:8">
      <c r="A3" s="3" t="s">
        <v>5</v>
      </c>
      <c r="B3" s="4">
        <f>B4+B5+B6</f>
        <v>80</v>
      </c>
      <c r="D3" s="4">
        <v>33</v>
      </c>
      <c r="E3" s="3" t="s">
        <v>6</v>
      </c>
      <c r="F3" s="4">
        <f>F4+F5</f>
        <v>500</v>
      </c>
      <c r="G3" s="5">
        <v>22</v>
      </c>
    </row>
    <row r="4" spans="1:8">
      <c r="A4" s="6" t="s">
        <v>7</v>
      </c>
      <c r="B4" s="7">
        <v>25</v>
      </c>
      <c r="D4" s="7">
        <v>33</v>
      </c>
      <c r="E4" s="8" t="s">
        <v>8</v>
      </c>
      <c r="F4" s="9">
        <v>200</v>
      </c>
      <c r="G4" s="10">
        <v>22</v>
      </c>
    </row>
    <row r="5" spans="1:8">
      <c r="A5" s="6" t="s">
        <v>9</v>
      </c>
      <c r="B5" s="7">
        <v>25</v>
      </c>
      <c r="D5" s="7">
        <v>0</v>
      </c>
      <c r="E5" s="11" t="s">
        <v>10</v>
      </c>
      <c r="F5" s="12">
        <v>300</v>
      </c>
      <c r="G5" s="5"/>
    </row>
    <row r="6" spans="1:8">
      <c r="A6" s="6" t="s">
        <v>11</v>
      </c>
      <c r="B6" s="7">
        <v>30</v>
      </c>
      <c r="D6" s="7">
        <v>0</v>
      </c>
      <c r="E6" s="3" t="s">
        <v>12</v>
      </c>
      <c r="F6" s="13">
        <f>F8+F23</f>
        <v>6000</v>
      </c>
      <c r="G6" s="14">
        <v>700</v>
      </c>
    </row>
    <row r="7" spans="1:8">
      <c r="A7" s="3" t="s">
        <v>13</v>
      </c>
      <c r="B7" s="4">
        <f>B9+B8+B10+B11</f>
        <v>1600</v>
      </c>
      <c r="D7" s="4">
        <v>1079</v>
      </c>
      <c r="E7" s="15"/>
      <c r="F7" s="7"/>
      <c r="G7" s="10"/>
    </row>
    <row r="8" spans="1:8">
      <c r="A8" s="6" t="s">
        <v>14</v>
      </c>
      <c r="B8" s="7">
        <v>300</v>
      </c>
      <c r="D8" s="7">
        <v>300</v>
      </c>
      <c r="E8" s="6" t="s">
        <v>15</v>
      </c>
      <c r="F8" s="7">
        <v>5000</v>
      </c>
      <c r="G8" s="10"/>
    </row>
    <row r="9" spans="1:8">
      <c r="A9" s="6" t="s">
        <v>16</v>
      </c>
      <c r="B9" s="7"/>
      <c r="D9" s="7"/>
      <c r="E9" s="6" t="s">
        <v>17</v>
      </c>
      <c r="F9" s="7">
        <v>0</v>
      </c>
      <c r="G9" s="10"/>
    </row>
    <row r="10" spans="1:8">
      <c r="A10" s="6" t="s">
        <v>18</v>
      </c>
      <c r="B10" s="7">
        <v>500</v>
      </c>
      <c r="D10" s="7">
        <v>381</v>
      </c>
      <c r="E10" s="6" t="s">
        <v>19</v>
      </c>
      <c r="F10" s="7"/>
      <c r="G10" s="10"/>
    </row>
    <row r="11" spans="1:8">
      <c r="A11" s="6" t="s">
        <v>20</v>
      </c>
      <c r="B11" s="7">
        <v>800</v>
      </c>
      <c r="D11" s="7">
        <v>398</v>
      </c>
      <c r="E11" s="6" t="s">
        <v>21</v>
      </c>
      <c r="F11" s="7">
        <v>0</v>
      </c>
      <c r="G11" s="10"/>
    </row>
    <row r="12" spans="1:8">
      <c r="A12" s="3" t="s">
        <v>22</v>
      </c>
      <c r="B12" s="4">
        <f>B13+B14+B15+B16+B17</f>
        <v>9400</v>
      </c>
      <c r="D12" s="4">
        <v>1976</v>
      </c>
      <c r="E12" s="6" t="s">
        <v>19</v>
      </c>
      <c r="F12" s="7"/>
      <c r="G12" s="10"/>
    </row>
    <row r="13" spans="1:8">
      <c r="A13" s="6" t="s">
        <v>23</v>
      </c>
      <c r="B13" s="7"/>
      <c r="D13" s="7"/>
      <c r="E13" s="6" t="s">
        <v>24</v>
      </c>
      <c r="F13" s="7">
        <v>0</v>
      </c>
      <c r="G13" s="10"/>
    </row>
    <row r="14" spans="1:8">
      <c r="A14" s="6" t="s">
        <v>25</v>
      </c>
      <c r="B14" s="7">
        <v>7000</v>
      </c>
      <c r="D14" s="7">
        <v>1685</v>
      </c>
      <c r="E14" s="6" t="s">
        <v>19</v>
      </c>
      <c r="F14" s="7"/>
      <c r="G14" s="10"/>
    </row>
    <row r="15" spans="1:8">
      <c r="A15" s="6" t="s">
        <v>26</v>
      </c>
      <c r="B15" s="7">
        <v>2000</v>
      </c>
      <c r="D15" s="7">
        <v>22</v>
      </c>
      <c r="E15" s="6" t="s">
        <v>27</v>
      </c>
      <c r="F15" s="7">
        <v>0</v>
      </c>
      <c r="G15" s="10"/>
    </row>
    <row r="16" spans="1:8">
      <c r="A16" s="6" t="s">
        <v>28</v>
      </c>
      <c r="B16" s="7">
        <v>400</v>
      </c>
      <c r="D16" s="7">
        <v>269</v>
      </c>
      <c r="E16" s="6"/>
      <c r="F16" s="7"/>
      <c r="G16" s="10"/>
    </row>
    <row r="17" spans="1:7">
      <c r="A17" s="6"/>
      <c r="B17" s="7"/>
      <c r="D17" s="7"/>
      <c r="E17" s="6" t="s">
        <v>19</v>
      </c>
      <c r="F17" s="7"/>
      <c r="G17" s="10"/>
    </row>
    <row r="18" spans="1:7">
      <c r="A18" s="3" t="s">
        <v>29</v>
      </c>
      <c r="B18" s="4">
        <f>B19+B20</f>
        <v>0</v>
      </c>
      <c r="D18" s="4">
        <v>0</v>
      </c>
      <c r="E18" s="6" t="s">
        <v>30</v>
      </c>
      <c r="F18" s="7">
        <v>0</v>
      </c>
      <c r="G18" s="10"/>
    </row>
    <row r="19" spans="1:7">
      <c r="A19" s="6" t="s">
        <v>31</v>
      </c>
      <c r="B19" s="7"/>
      <c r="D19" s="7"/>
      <c r="E19" s="6" t="s">
        <v>19</v>
      </c>
      <c r="F19" s="7"/>
      <c r="G19" s="10"/>
    </row>
    <row r="20" spans="1:7">
      <c r="A20" s="6" t="s">
        <v>32</v>
      </c>
      <c r="B20" s="7"/>
      <c r="D20" s="7"/>
      <c r="E20" s="6" t="s">
        <v>33</v>
      </c>
      <c r="F20" s="7">
        <v>0</v>
      </c>
      <c r="G20" s="10"/>
    </row>
    <row r="21" spans="1:7">
      <c r="A21" s="3" t="s">
        <v>34</v>
      </c>
      <c r="B21" s="4">
        <v>0</v>
      </c>
      <c r="D21" s="4">
        <v>0</v>
      </c>
      <c r="E21" s="6" t="s">
        <v>19</v>
      </c>
      <c r="F21" s="7"/>
      <c r="G21" s="10"/>
    </row>
    <row r="22" spans="1:7">
      <c r="A22" s="6" t="s">
        <v>35</v>
      </c>
      <c r="B22" s="7" t="s">
        <v>36</v>
      </c>
      <c r="D22" s="4"/>
      <c r="E22" s="6" t="s">
        <v>37</v>
      </c>
      <c r="F22" s="7" t="s">
        <v>36</v>
      </c>
      <c r="G22" s="10"/>
    </row>
    <row r="23" spans="1:7">
      <c r="A23" s="6" t="s">
        <v>38</v>
      </c>
      <c r="B23" s="4">
        <v>0</v>
      </c>
      <c r="D23" s="4">
        <v>0</v>
      </c>
      <c r="E23" s="6" t="s">
        <v>39</v>
      </c>
      <c r="F23" s="7">
        <v>1000</v>
      </c>
      <c r="G23" s="10">
        <v>700</v>
      </c>
    </row>
    <row r="24" spans="1:7">
      <c r="A24" s="6" t="s">
        <v>40</v>
      </c>
      <c r="B24" s="7"/>
      <c r="D24" s="7"/>
      <c r="E24" s="6" t="s">
        <v>41</v>
      </c>
      <c r="F24" s="7">
        <v>0</v>
      </c>
      <c r="G24" s="10"/>
    </row>
    <row r="25" spans="1:7">
      <c r="A25" s="3" t="s">
        <v>42</v>
      </c>
      <c r="B25" s="4">
        <v>120</v>
      </c>
      <c r="D25" s="4">
        <v>100</v>
      </c>
      <c r="E25" s="3" t="s">
        <v>43</v>
      </c>
      <c r="F25" s="4">
        <v>4500</v>
      </c>
      <c r="G25" s="5">
        <v>4410</v>
      </c>
    </row>
    <row r="26" spans="1:7">
      <c r="A26" s="3" t="s">
        <v>44</v>
      </c>
      <c r="B26" s="4">
        <v>0</v>
      </c>
      <c r="D26" s="4">
        <v>0</v>
      </c>
      <c r="E26" s="6" t="s">
        <v>45</v>
      </c>
      <c r="F26" s="7">
        <v>4500</v>
      </c>
      <c r="G26" s="10">
        <v>4380</v>
      </c>
    </row>
    <row r="27" spans="1:7">
      <c r="A27" s="3" t="s">
        <v>46</v>
      </c>
      <c r="B27" s="7">
        <v>0</v>
      </c>
      <c r="D27" s="7">
        <v>0</v>
      </c>
      <c r="E27" s="3" t="s">
        <v>47</v>
      </c>
      <c r="F27" s="4">
        <v>200</v>
      </c>
      <c r="G27" s="5">
        <v>125</v>
      </c>
    </row>
    <row r="28" spans="1:7">
      <c r="A28" s="3" t="s">
        <v>48</v>
      </c>
      <c r="B28" s="7">
        <v>0</v>
      </c>
      <c r="D28" s="16">
        <v>1709</v>
      </c>
      <c r="E28" s="3" t="s">
        <v>49</v>
      </c>
      <c r="F28" s="13">
        <v>0</v>
      </c>
      <c r="G28" s="14">
        <v>120</v>
      </c>
    </row>
    <row r="29" spans="1:7">
      <c r="A29" s="1" t="s">
        <v>50</v>
      </c>
      <c r="B29" s="17">
        <f>B26+B25+B23+B21+B18+B12+B7+B3</f>
        <v>11200</v>
      </c>
      <c r="D29" s="18">
        <f>D25+D23+D21+D18+D12+D7+D3+D28</f>
        <v>4897</v>
      </c>
      <c r="E29" s="19"/>
      <c r="F29" s="20">
        <f>F28+F27+F25+F6+F3</f>
        <v>11200</v>
      </c>
      <c r="G29" s="17">
        <v>4897</v>
      </c>
    </row>
    <row r="30" spans="1:7">
      <c r="A30" s="3" t="s">
        <v>51</v>
      </c>
      <c r="B30" s="7">
        <v>0</v>
      </c>
      <c r="D30" s="7">
        <v>0</v>
      </c>
      <c r="E30" s="3"/>
      <c r="F30" s="21"/>
    </row>
    <row r="31" spans="1:7">
      <c r="A31" s="3" t="s">
        <v>52</v>
      </c>
      <c r="B31" s="7">
        <v>0</v>
      </c>
      <c r="D31" s="7">
        <v>0</v>
      </c>
      <c r="E31" s="6"/>
      <c r="F31" s="10"/>
    </row>
    <row r="32" spans="1:7">
      <c r="A32" s="3" t="s">
        <v>53</v>
      </c>
      <c r="B32" s="22">
        <v>0</v>
      </c>
      <c r="D32" s="22">
        <v>0</v>
      </c>
      <c r="E32" s="3"/>
      <c r="F32" s="21"/>
    </row>
    <row r="33" spans="1:7">
      <c r="A33" s="23" t="s">
        <v>54</v>
      </c>
      <c r="B33" s="7"/>
      <c r="D33" s="4"/>
      <c r="E33" s="23" t="s">
        <v>55</v>
      </c>
      <c r="F33" s="24"/>
      <c r="G33" s="5"/>
    </row>
    <row r="34" spans="1:7">
      <c r="A34" s="31" t="s">
        <v>56</v>
      </c>
      <c r="B34" s="31"/>
      <c r="C34" s="31"/>
      <c r="D34" s="31"/>
      <c r="E34" s="31"/>
      <c r="F34" s="31"/>
      <c r="G34" s="31"/>
    </row>
    <row r="35" spans="1:7">
      <c r="A35" s="3" t="s">
        <v>57</v>
      </c>
      <c r="B35" s="24" t="s">
        <v>58</v>
      </c>
      <c r="C35" s="5"/>
      <c r="D35" s="25"/>
      <c r="E35" s="3" t="s">
        <v>59</v>
      </c>
      <c r="F35" s="5"/>
      <c r="G35" s="25"/>
    </row>
    <row r="36" spans="1:7">
      <c r="A36" s="6" t="s">
        <v>60</v>
      </c>
      <c r="B36" s="7">
        <v>2000</v>
      </c>
      <c r="C36" s="10">
        <v>32000</v>
      </c>
      <c r="D36" s="26">
        <v>1135</v>
      </c>
      <c r="E36" s="6" t="s">
        <v>61</v>
      </c>
      <c r="F36" s="10">
        <v>15000</v>
      </c>
      <c r="G36" s="26">
        <v>24156</v>
      </c>
    </row>
    <row r="37" spans="1:7">
      <c r="A37" s="6" t="s">
        <v>62</v>
      </c>
      <c r="B37" s="7">
        <v>70000</v>
      </c>
      <c r="C37" s="10">
        <v>75000</v>
      </c>
      <c r="D37" s="26">
        <v>91175</v>
      </c>
      <c r="E37" s="6" t="s">
        <v>63</v>
      </c>
      <c r="F37" s="10">
        <v>70000</v>
      </c>
      <c r="G37" s="26">
        <v>91175</v>
      </c>
    </row>
    <row r="38" spans="1:7">
      <c r="A38" s="6" t="s">
        <v>64</v>
      </c>
      <c r="B38" s="7">
        <v>15000</v>
      </c>
      <c r="C38" s="10">
        <v>4000</v>
      </c>
      <c r="D38" s="26">
        <v>24156</v>
      </c>
      <c r="E38" s="6" t="s">
        <v>65</v>
      </c>
      <c r="F38" s="10">
        <v>2000</v>
      </c>
      <c r="G38" s="26">
        <v>1135</v>
      </c>
    </row>
    <row r="39" spans="1:7">
      <c r="A39" s="3" t="s">
        <v>66</v>
      </c>
      <c r="B39" s="4">
        <f>B38+B37+B36</f>
        <v>87000</v>
      </c>
      <c r="C39" s="5">
        <v>111000</v>
      </c>
      <c r="D39" s="4">
        <f>D38+D37+D36</f>
        <v>116466</v>
      </c>
      <c r="E39" s="3" t="s">
        <v>66</v>
      </c>
      <c r="F39" s="5">
        <f>F38+F37+F36</f>
        <v>87000</v>
      </c>
      <c r="G39" s="5">
        <f>G38+G37+G36</f>
        <v>116466</v>
      </c>
    </row>
    <row r="44" spans="1:7">
      <c r="A44" s="27" t="s">
        <v>67</v>
      </c>
      <c r="B44" s="27">
        <v>24892</v>
      </c>
    </row>
    <row r="45" spans="1:7">
      <c r="A45" s="28" t="s">
        <v>68</v>
      </c>
      <c r="B45" s="29"/>
      <c r="D45" s="29"/>
      <c r="E45" s="29"/>
    </row>
  </sheetData>
  <mergeCells count="2">
    <mergeCell ref="A1:G1"/>
    <mergeCell ref="A34:G34"/>
  </mergeCells>
  <pageMargins left="0" right="0" top="0.39370078740157483" bottom="0.39370078740157483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73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revision>17</cp:revision>
  <dcterms:created xsi:type="dcterms:W3CDTF">2021-02-13T12:10:06Z</dcterms:created>
  <dcterms:modified xsi:type="dcterms:W3CDTF">2022-02-11T14:03:19Z</dcterms:modified>
</cp:coreProperties>
</file>